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9" i="1" l="1"/>
  <c r="H9" i="1"/>
  <c r="G9" i="1" s="1"/>
  <c r="I9" i="1" s="1"/>
  <c r="H10" i="1"/>
  <c r="H11" i="1"/>
  <c r="H12" i="1"/>
  <c r="H13" i="1"/>
  <c r="H14" i="1"/>
  <c r="H15" i="1"/>
  <c r="H16" i="1"/>
  <c r="H17" i="1"/>
  <c r="H18" i="1"/>
  <c r="F4" i="1"/>
  <c r="I3" i="1"/>
  <c r="B7" i="1"/>
  <c r="H8" i="1" s="1"/>
  <c r="F10" i="1" l="1"/>
  <c r="G10" i="1" s="1"/>
  <c r="I10" i="1" s="1"/>
  <c r="H7" i="1"/>
  <c r="H4" i="1"/>
  <c r="G4" i="1" s="1"/>
  <c r="I4" i="1" s="1"/>
  <c r="F5" i="1" s="1"/>
  <c r="H6" i="1"/>
  <c r="H5" i="1"/>
  <c r="F11" i="1" l="1"/>
  <c r="G11" i="1" s="1"/>
  <c r="I11" i="1"/>
  <c r="G5" i="1"/>
  <c r="I5" i="1" s="1"/>
  <c r="F6" i="1" s="1"/>
  <c r="G6" i="1" s="1"/>
  <c r="I6" i="1" s="1"/>
  <c r="F7" i="1" s="1"/>
  <c r="G7" i="1" s="1"/>
  <c r="I7" i="1" s="1"/>
  <c r="F12" i="1" l="1"/>
  <c r="G12" i="1" s="1"/>
  <c r="I12" i="1"/>
  <c r="F8" i="1"/>
  <c r="G8" i="1" s="1"/>
  <c r="I8" i="1" s="1"/>
  <c r="F13" i="1" l="1"/>
  <c r="G13" i="1" s="1"/>
  <c r="I13" i="1"/>
  <c r="F14" i="1" l="1"/>
  <c r="G14" i="1" s="1"/>
  <c r="I14" i="1"/>
  <c r="F15" i="1" l="1"/>
  <c r="G15" i="1" s="1"/>
  <c r="I15" i="1"/>
  <c r="F16" i="1" l="1"/>
  <c r="G16" i="1" s="1"/>
  <c r="I16" i="1"/>
  <c r="F17" i="1" l="1"/>
  <c r="G17" i="1" s="1"/>
  <c r="I17" i="1"/>
  <c r="F18" i="1" l="1"/>
  <c r="G18" i="1" s="1"/>
  <c r="I18" i="1"/>
</calcChain>
</file>

<file path=xl/sharedStrings.xml><?xml version="1.0" encoding="utf-8"?>
<sst xmlns="http://schemas.openxmlformats.org/spreadsheetml/2006/main" count="10" uniqueCount="10">
  <si>
    <t>Tabla de amortización</t>
  </si>
  <si>
    <t>Cf (préstamo) =</t>
  </si>
  <si>
    <t>Anualidades =</t>
  </si>
  <si>
    <t>Interés anual =</t>
  </si>
  <si>
    <t>Anualidad =</t>
  </si>
  <si>
    <t>Anualidad</t>
  </si>
  <si>
    <t>Intereses del periodo</t>
  </si>
  <si>
    <t>Capital amortizado</t>
  </si>
  <si>
    <t>Cuota anual</t>
  </si>
  <si>
    <t>Capital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</si>
</sst>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5" fontId="0" fillId="2" borderId="0" xfId="0" applyNumberForma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1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I25" sqref="I25"/>
    </sheetView>
  </sheetViews>
  <sheetFormatPr baseColWidth="10" defaultRowHeight="15" x14ac:dyDescent="0.25"/>
  <cols>
    <col min="1" max="1" width="16.42578125" customWidth="1"/>
    <col min="2" max="2" width="12" bestFit="1" customWidth="1"/>
  </cols>
  <sheetData>
    <row r="1" spans="1:10" ht="26.25" x14ac:dyDescent="0.4">
      <c r="A1" s="1" t="s">
        <v>0</v>
      </c>
    </row>
    <row r="2" spans="1:10" ht="30" x14ac:dyDescent="0.25"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10" x14ac:dyDescent="0.25">
      <c r="A3" t="s">
        <v>1</v>
      </c>
      <c r="B3" s="11">
        <v>60000</v>
      </c>
      <c r="E3" s="5">
        <v>0</v>
      </c>
      <c r="F3" s="6"/>
      <c r="G3" s="6"/>
      <c r="H3" s="6"/>
      <c r="I3" s="6">
        <f>B3</f>
        <v>60000</v>
      </c>
    </row>
    <row r="4" spans="1:10" x14ac:dyDescent="0.25">
      <c r="A4" t="s">
        <v>2</v>
      </c>
      <c r="B4">
        <v>15</v>
      </c>
      <c r="E4" s="5">
        <v>1</v>
      </c>
      <c r="F4" s="6">
        <f>I3*($B$5/100)</f>
        <v>2700</v>
      </c>
      <c r="G4" s="6">
        <f>H4-F4</f>
        <v>2886.8284868861374</v>
      </c>
      <c r="H4" s="6">
        <f>$B$7</f>
        <v>5586.8284868861374</v>
      </c>
      <c r="I4" s="6">
        <f>I3-G4</f>
        <v>57113.171513113863</v>
      </c>
    </row>
    <row r="5" spans="1:10" x14ac:dyDescent="0.25">
      <c r="A5" t="s">
        <v>3</v>
      </c>
      <c r="B5" s="7">
        <v>4.5</v>
      </c>
      <c r="E5" s="5">
        <v>2</v>
      </c>
      <c r="F5" s="6">
        <f t="shared" ref="F5:F8" si="0">I4*($B$5/100)</f>
        <v>2570.0927180901235</v>
      </c>
      <c r="G5" s="6">
        <f t="shared" ref="G5:G18" si="1">H5-F5</f>
        <v>3016.7357687960139</v>
      </c>
      <c r="H5" s="6">
        <f t="shared" ref="H5:H18" si="2">$B$7</f>
        <v>5586.8284868861374</v>
      </c>
      <c r="I5" s="6">
        <f t="shared" ref="I5:I8" si="3">I4-G5</f>
        <v>54096.435744317845</v>
      </c>
    </row>
    <row r="6" spans="1:10" x14ac:dyDescent="0.25">
      <c r="E6" s="5">
        <v>3</v>
      </c>
      <c r="F6" s="6">
        <f t="shared" si="0"/>
        <v>2434.3396084943029</v>
      </c>
      <c r="G6" s="6">
        <f t="shared" si="1"/>
        <v>3152.4888783918345</v>
      </c>
      <c r="H6" s="6">
        <f t="shared" si="2"/>
        <v>5586.8284868861374</v>
      </c>
      <c r="I6" s="6">
        <f t="shared" si="3"/>
        <v>50943.946865926009</v>
      </c>
    </row>
    <row r="7" spans="1:10" x14ac:dyDescent="0.25">
      <c r="A7" t="s">
        <v>4</v>
      </c>
      <c r="B7" s="2">
        <f>B3*(B5/100)*(1+(B5/100))^B4/((1+(B5/100))^B4-1)</f>
        <v>5586.8284868861374</v>
      </c>
      <c r="E7" s="5">
        <v>4</v>
      </c>
      <c r="F7" s="6">
        <f t="shared" si="0"/>
        <v>2292.4776089666702</v>
      </c>
      <c r="G7" s="6">
        <f t="shared" si="1"/>
        <v>3294.3508779194672</v>
      </c>
      <c r="H7" s="6">
        <f t="shared" si="2"/>
        <v>5586.8284868861374</v>
      </c>
      <c r="I7" s="6">
        <f t="shared" si="3"/>
        <v>47649.595988006542</v>
      </c>
    </row>
    <row r="8" spans="1:10" x14ac:dyDescent="0.25">
      <c r="E8" s="5">
        <v>5</v>
      </c>
      <c r="F8" s="6">
        <f t="shared" si="0"/>
        <v>2144.2318194602944</v>
      </c>
      <c r="G8" s="6">
        <f t="shared" si="1"/>
        <v>3442.596667425843</v>
      </c>
      <c r="H8" s="6">
        <f t="shared" si="2"/>
        <v>5586.8284868861374</v>
      </c>
      <c r="I8" s="6">
        <f t="shared" si="3"/>
        <v>44206.999320580697</v>
      </c>
    </row>
    <row r="9" spans="1:10" x14ac:dyDescent="0.25">
      <c r="E9" s="5">
        <v>6</v>
      </c>
      <c r="F9" s="6">
        <f t="shared" ref="F9:F18" si="4">I8*($B$5/100)</f>
        <v>1989.3149694261313</v>
      </c>
      <c r="G9" s="6">
        <f t="shared" si="1"/>
        <v>3597.5135174600064</v>
      </c>
      <c r="H9" s="6">
        <f t="shared" si="2"/>
        <v>5586.8284868861374</v>
      </c>
      <c r="I9" s="6">
        <f t="shared" ref="I9:I18" si="5">I8-G9</f>
        <v>40609.48580312069</v>
      </c>
      <c r="J9" s="10"/>
    </row>
    <row r="10" spans="1:10" x14ac:dyDescent="0.25">
      <c r="E10" s="5">
        <v>7</v>
      </c>
      <c r="F10" s="6">
        <f t="shared" si="4"/>
        <v>1827.4268611404309</v>
      </c>
      <c r="G10" s="6">
        <f t="shared" si="1"/>
        <v>3759.4016257457065</v>
      </c>
      <c r="H10" s="6">
        <f t="shared" si="2"/>
        <v>5586.8284868861374</v>
      </c>
      <c r="I10" s="6">
        <f t="shared" si="5"/>
        <v>36850.084177374985</v>
      </c>
    </row>
    <row r="11" spans="1:10" x14ac:dyDescent="0.25">
      <c r="E11" s="5">
        <v>8</v>
      </c>
      <c r="F11" s="6">
        <f t="shared" si="4"/>
        <v>1658.2537879818742</v>
      </c>
      <c r="G11" s="6">
        <f t="shared" si="1"/>
        <v>3928.5746989042632</v>
      </c>
      <c r="H11" s="6">
        <f t="shared" si="2"/>
        <v>5586.8284868861374</v>
      </c>
      <c r="I11" s="6">
        <f t="shared" si="5"/>
        <v>32921.509478470725</v>
      </c>
    </row>
    <row r="12" spans="1:10" x14ac:dyDescent="0.25">
      <c r="E12" s="5">
        <v>9</v>
      </c>
      <c r="F12" s="6">
        <f t="shared" si="4"/>
        <v>1481.4679265311827</v>
      </c>
      <c r="G12" s="6">
        <f t="shared" si="1"/>
        <v>4105.3605603549549</v>
      </c>
      <c r="H12" s="6">
        <f t="shared" si="2"/>
        <v>5586.8284868861374</v>
      </c>
      <c r="I12" s="6">
        <f t="shared" si="5"/>
        <v>28816.14891811577</v>
      </c>
    </row>
    <row r="13" spans="1:10" x14ac:dyDescent="0.25">
      <c r="E13" s="5">
        <v>10</v>
      </c>
      <c r="F13" s="6">
        <f t="shared" si="4"/>
        <v>1296.7267013152095</v>
      </c>
      <c r="G13" s="6">
        <f t="shared" si="1"/>
        <v>4290.1017855709279</v>
      </c>
      <c r="H13" s="6">
        <f t="shared" si="2"/>
        <v>5586.8284868861374</v>
      </c>
      <c r="I13" s="6">
        <f t="shared" si="5"/>
        <v>24526.047132544842</v>
      </c>
    </row>
    <row r="14" spans="1:10" x14ac:dyDescent="0.25">
      <c r="E14" s="5">
        <v>11</v>
      </c>
      <c r="F14" s="6">
        <f t="shared" si="4"/>
        <v>1103.6721209645179</v>
      </c>
      <c r="G14" s="6">
        <f t="shared" si="1"/>
        <v>4483.156365921619</v>
      </c>
      <c r="H14" s="6">
        <f t="shared" si="2"/>
        <v>5586.8284868861374</v>
      </c>
      <c r="I14" s="6">
        <f t="shared" si="5"/>
        <v>20042.890766623223</v>
      </c>
    </row>
    <row r="15" spans="1:10" x14ac:dyDescent="0.25">
      <c r="E15" s="5">
        <v>12</v>
      </c>
      <c r="F15" s="6">
        <f t="shared" si="4"/>
        <v>901.93008449804495</v>
      </c>
      <c r="G15" s="6">
        <f t="shared" si="1"/>
        <v>4684.8984023880921</v>
      </c>
      <c r="H15" s="6">
        <f t="shared" si="2"/>
        <v>5586.8284868861374</v>
      </c>
      <c r="I15" s="6">
        <f t="shared" si="5"/>
        <v>15357.992364235131</v>
      </c>
    </row>
    <row r="16" spans="1:10" x14ac:dyDescent="0.25">
      <c r="E16" s="5">
        <v>13</v>
      </c>
      <c r="F16" s="6">
        <f t="shared" si="4"/>
        <v>691.10965639058088</v>
      </c>
      <c r="G16" s="6">
        <f t="shared" si="1"/>
        <v>4895.7188304955562</v>
      </c>
      <c r="H16" s="6">
        <f t="shared" si="2"/>
        <v>5586.8284868861374</v>
      </c>
      <c r="I16" s="6">
        <f t="shared" si="5"/>
        <v>10462.273533739575</v>
      </c>
    </row>
    <row r="17" spans="4:10" x14ac:dyDescent="0.25">
      <c r="E17" s="5">
        <v>14</v>
      </c>
      <c r="F17" s="6">
        <f t="shared" si="4"/>
        <v>470.80230901828088</v>
      </c>
      <c r="G17" s="6">
        <f t="shared" si="1"/>
        <v>5116.0261778678569</v>
      </c>
      <c r="H17" s="6">
        <f t="shared" si="2"/>
        <v>5586.8284868861374</v>
      </c>
      <c r="I17" s="6">
        <f t="shared" si="5"/>
        <v>5346.2473558717184</v>
      </c>
    </row>
    <row r="18" spans="4:10" x14ac:dyDescent="0.25">
      <c r="E18" s="5">
        <v>15</v>
      </c>
      <c r="F18" s="6">
        <f t="shared" si="4"/>
        <v>240.58113101422731</v>
      </c>
      <c r="G18" s="6">
        <f t="shared" si="1"/>
        <v>5346.2473558719103</v>
      </c>
      <c r="H18" s="6">
        <f t="shared" si="2"/>
        <v>5586.8284868861374</v>
      </c>
      <c r="I18" s="6">
        <f t="shared" si="5"/>
        <v>-1.9190338207408786E-10</v>
      </c>
    </row>
    <row r="19" spans="4:10" x14ac:dyDescent="0.25">
      <c r="D19" s="10"/>
      <c r="E19" s="8"/>
      <c r="F19" s="9"/>
      <c r="G19" s="9"/>
      <c r="H19" s="9"/>
      <c r="I19" s="9"/>
      <c r="J19" s="10"/>
    </row>
    <row r="20" spans="4:10" x14ac:dyDescent="0.25">
      <c r="D20" s="10"/>
      <c r="E20" s="8"/>
      <c r="F20" s="9"/>
      <c r="G20" s="9"/>
      <c r="H20" s="9"/>
      <c r="I20" s="9"/>
      <c r="J20" s="10"/>
    </row>
    <row r="21" spans="4:10" x14ac:dyDescent="0.25">
      <c r="D21" s="10"/>
      <c r="E21" s="8"/>
      <c r="F21" s="9"/>
      <c r="G21" s="9"/>
      <c r="H21" s="9"/>
      <c r="I21" s="9"/>
      <c r="J21" s="10"/>
    </row>
    <row r="22" spans="4:10" x14ac:dyDescent="0.25">
      <c r="D22" s="10"/>
      <c r="E22" s="8"/>
      <c r="F22" s="9"/>
      <c r="G22" s="9"/>
      <c r="H22" s="9"/>
      <c r="I22" s="9"/>
      <c r="J22" s="10"/>
    </row>
    <row r="23" spans="4:10" x14ac:dyDescent="0.25">
      <c r="D23" s="10"/>
      <c r="E23" s="10"/>
      <c r="F23" s="10"/>
      <c r="G23" s="10"/>
      <c r="H23" s="10"/>
      <c r="I23" s="10"/>
      <c r="J23" s="10"/>
    </row>
    <row r="24" spans="4:10" x14ac:dyDescent="0.25">
      <c r="D24" s="10"/>
      <c r="E24" s="10"/>
      <c r="F24" s="10"/>
      <c r="G24" s="10"/>
      <c r="H24" s="10"/>
      <c r="I24" s="10"/>
      <c r="J24" s="10"/>
    </row>
    <row r="25" spans="4:10" x14ac:dyDescent="0.25">
      <c r="D25" s="10"/>
      <c r="E25" s="10"/>
      <c r="F25" s="10"/>
      <c r="G25" s="10"/>
      <c r="H25" s="10"/>
      <c r="I25" s="10"/>
      <c r="J25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Rodríguez Santos</dc:creator>
  <cp:lastModifiedBy>Alberto Rodríguez Santos</cp:lastModifiedBy>
  <dcterms:created xsi:type="dcterms:W3CDTF">2014-10-13T17:39:16Z</dcterms:created>
  <dcterms:modified xsi:type="dcterms:W3CDTF">2014-10-13T18:02:47Z</dcterms:modified>
</cp:coreProperties>
</file>